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5'!$A$1:$D$48</definedName>
  </definedNames>
  <calcPr fullCalcOnLoad="1" refMode="R1C1"/>
</workbook>
</file>

<file path=xl/sharedStrings.xml><?xml version="1.0" encoding="utf-8"?>
<sst xmlns="http://schemas.openxmlformats.org/spreadsheetml/2006/main" count="124" uniqueCount="61">
  <si>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</si>
  <si>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</si>
  <si>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</si>
  <si>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</si>
  <si>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</si>
  <si>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</si>
  <si>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</si>
  <si>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</si>
  <si>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</si>
  <si>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</si>
  <si>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</si>
  <si>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</si>
  <si>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</si>
  <si>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</si>
  <si>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</si>
  <si>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06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</si>
  <si>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</si>
  <si>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</si>
  <si>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</si>
  <si>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</si>
  <si>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</si>
  <si>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</si>
  <si>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</si>
  <si>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Национальная экономика</t>
  </si>
  <si>
    <t>12</t>
  </si>
  <si>
    <t>Жилищно-коммунальное хозяйство</t>
  </si>
  <si>
    <t>05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</si>
  <si>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</si>
  <si>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</si>
  <si>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</si>
  <si>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</si>
  <si>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</si>
  <si>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</si>
  <si>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</si>
  <si>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</si>
  <si>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</si>
  <si>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</si>
  <si>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</si>
  <si>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</si>
  <si>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</si>
  <si>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Социальная политика</t>
  </si>
  <si>
    <t>10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</si>
  <si>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</si>
  <si>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</si>
  <si>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</si>
  <si>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Другие вопросы в области средств массовой информации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</si>
  <si>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</si>
  <si>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</si>
  <si>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</si>
  <si>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</si>
  <si>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</si>
  <si>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Сумма</t>
  </si>
  <si>
    <t>Реализация государственной политики в области национальной экономики</t>
  </si>
  <si>
    <t xml:space="preserve">Другие вопросы в области здравоохранения </t>
  </si>
  <si>
    <t>Охрана семьи и детства</t>
  </si>
  <si>
    <t xml:space="preserve"> ВСЕГО  </t>
  </si>
  <si>
    <t>Дорожное хозяйство (дорожные фонды)</t>
  </si>
  <si>
    <t>Дошкольное образование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</si>
  <si>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за 9 месяцев  2014 года                                          </t>
  </si>
  <si>
    <t>9 месяцев 2014 года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</si>
  <si>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№4                                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</si>
</sst>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top" wrapText="1"/>
    </xf>
    <xf numFmtId="49" fontId="24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vertical="top" wrapText="1"/>
    </xf>
    <xf numFmtId="0" fontId="24" fillId="25" borderId="17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4" fillId="26" borderId="10" xfId="0" applyNumberFormat="1" applyFont="1" applyFill="1" applyBorder="1" applyAlignment="1">
      <alignment vertical="top"/>
    </xf>
    <xf numFmtId="4" fontId="24" fillId="25" borderId="10" xfId="0" applyNumberFormat="1" applyFont="1" applyFill="1" applyBorder="1" applyAlignment="1">
      <alignment vertical="top"/>
    </xf>
    <xf numFmtId="0" fontId="25" fillId="25" borderId="15" xfId="0" applyFont="1" applyFill="1" applyBorder="1" applyAlignment="1">
      <alignment horizontal="center" vertical="top" wrapText="1"/>
    </xf>
    <xf numFmtId="49" fontId="24" fillId="25" borderId="15" xfId="0" applyNumberFormat="1" applyFont="1" applyFill="1" applyBorder="1" applyAlignment="1">
      <alignment horizontal="center" vertical="top" wrapText="1"/>
    </xf>
    <xf numFmtId="4" fontId="24" fillId="25" borderId="15" xfId="0" applyNumberFormat="1" applyFont="1" applyFill="1" applyBorder="1" applyAlignment="1">
      <alignment vertical="top"/>
    </xf>
    <xf numFmtId="0" fontId="24" fillId="25" borderId="15" xfId="0" applyFont="1" applyFill="1" applyBorder="1" applyAlignment="1">
      <alignment vertical="top" wrapText="1"/>
    </xf>
    <xf numFmtId="4" fontId="24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top" wrapText="1"/>
    </xf>
    <xf numFmtId="4" fontId="29" fillId="25" borderId="10" xfId="0" applyNumberFormat="1" applyFont="1" applyFill="1" applyBorder="1" applyAlignment="1">
      <alignment vertical="top"/>
    </xf>
    <xf numFmtId="164" fontId="21" fillId="25" borderId="15" xfId="0" applyNumberFormat="1" applyFont="1" applyFill="1" applyBorder="1" applyAlignment="1">
      <alignment horizontal="center" vertical="center" wrapText="1"/>
    </xf>
    <xf numFmtId="4" fontId="21" fillId="26" borderId="15" xfId="0" applyNumberFormat="1" applyFont="1" applyFill="1" applyBorder="1" applyAlignment="1">
      <alignment vertical="top"/>
    </xf>
    <xf numFmtId="164" fontId="30" fillId="25" borderId="0" xfId="0" applyNumberFormat="1" applyFont="1" applyFill="1" applyBorder="1" applyAlignment="1">
      <alignment horizontal="left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8"/>
  <sheetViews>
    <sheetView tabSelected="1" zoomScaleSheetLayoutView="100" zoomScalePageLayoutView="113" workbookViewId="0" topLeftCell="A2">
      <selection activeCell="A3" sqref="A3:D3"/>
    </sheetView>
  </sheetViews>
  <sheetFormatPr defaultColWidth="9.00390625" defaultRowHeight="12.75"/>
  <cols>
    <col min="1" max="1" width="55.25390625" style="1" customWidth="1"/>
    <col min="2" max="2" width="9.25390625" style="2" customWidth="1"/>
    <col min="3" max="3" width="16.125" style="2" customWidth="1"/>
    <col min="4" max="4" width="15.125" style="3" customWidth="1"/>
    <col min="5" max="6" width="0" style="4" hidden="1" customWidth="1"/>
    <col min="7" max="7" width="15.125" style="5" hidden="1" customWidth="1"/>
    <col min="8" max="8" width="9.125" style="5" hidden="1" customWidth="1"/>
    <col min="9" max="16384" width="9.125" style="5" customWidth="1"/>
  </cols>
  <sheetData>
    <row r="1" spans="1:5" ht="51.75" customHeight="1" hidden="1">
      <c r="A1" s="27"/>
      <c r="B1" s="28"/>
      <c r="C1" s="29"/>
      <c r="D1" s="30"/>
      <c r="E1" s="6"/>
    </row>
    <row r="2" spans="1:5" ht="64.5" customHeight="1">
      <c r="A2" s="27"/>
      <c r="B2" s="59" t="s">
        <v>60</v>
      </c>
      <c r="C2" s="59"/>
      <c r="D2" s="59"/>
      <c r="E2" s="6"/>
    </row>
    <row r="3" spans="1:6" ht="46.5" customHeight="1">
      <c r="A3" s="62" t="s">
        <v>58</v>
      </c>
      <c r="B3" s="62"/>
      <c r="C3" s="62"/>
      <c r="D3" s="62"/>
      <c r="E3" s="7"/>
      <c r="F3" s="7"/>
    </row>
    <row r="4" spans="1:6" ht="13.5" customHeight="1">
      <c r="A4" s="63" t="s">
        <v>0</v>
      </c>
      <c r="B4" s="63"/>
      <c r="C4" s="63"/>
      <c r="D4" s="63"/>
      <c r="E4" s="8"/>
      <c r="F4" s="8"/>
    </row>
    <row r="5" spans="1:6" s="9" customFormat="1" ht="32.25" customHeight="1">
      <c r="A5" s="60" t="s">
        <v>1</v>
      </c>
      <c r="B5" s="60" t="s">
        <v>2</v>
      </c>
      <c r="C5" s="60"/>
      <c r="D5" s="57" t="s">
        <v>51</v>
      </c>
      <c r="E5" s="31"/>
      <c r="F5" s="32"/>
    </row>
    <row r="6" spans="1:6" s="11" customFormat="1" ht="69.75" customHeight="1">
      <c r="A6" s="61"/>
      <c r="B6" s="36" t="s">
        <v>3</v>
      </c>
      <c r="C6" s="36" t="s">
        <v>4</v>
      </c>
      <c r="D6" s="37" t="s">
        <v>59</v>
      </c>
      <c r="E6" s="33"/>
      <c r="F6" s="10"/>
    </row>
    <row r="7" spans="1:6" s="13" customFormat="1" ht="15.75">
      <c r="A7" s="48" t="s">
        <v>5</v>
      </c>
      <c r="B7" s="49" t="s">
        <v>6</v>
      </c>
      <c r="C7" s="49" t="s">
        <v>7</v>
      </c>
      <c r="D7" s="50">
        <f>D8+D9+D10+D11+D12</f>
        <v>36339.02</v>
      </c>
      <c r="E7" s="34"/>
      <c r="F7" s="12"/>
    </row>
    <row r="8" spans="1:229" s="13" customFormat="1" ht="25.5">
      <c r="A8" s="51" t="s">
        <v>8</v>
      </c>
      <c r="B8" s="49" t="s">
        <v>6</v>
      </c>
      <c r="C8" s="49" t="s">
        <v>9</v>
      </c>
      <c r="D8" s="58">
        <v>1359.38</v>
      </c>
      <c r="E8" s="35"/>
      <c r="F8" s="14"/>
      <c r="H8" s="24"/>
      <c r="HU8" s="13">
        <f>SUM(B8:HT8)</f>
        <v>1359.38</v>
      </c>
    </row>
    <row r="9" spans="1:6" s="13" customFormat="1" ht="38.25">
      <c r="A9" s="38" t="s">
        <v>11</v>
      </c>
      <c r="B9" s="39" t="s">
        <v>6</v>
      </c>
      <c r="C9" s="39" t="s">
        <v>12</v>
      </c>
      <c r="D9" s="45">
        <v>192.97</v>
      </c>
      <c r="E9" s="14"/>
      <c r="F9" s="14"/>
    </row>
    <row r="10" spans="1:6" s="13" customFormat="1" ht="41.25" customHeight="1">
      <c r="A10" s="38" t="s">
        <v>13</v>
      </c>
      <c r="B10" s="39" t="s">
        <v>6</v>
      </c>
      <c r="C10" s="39" t="s">
        <v>14</v>
      </c>
      <c r="D10" s="45">
        <v>20230.13</v>
      </c>
      <c r="E10" s="14"/>
      <c r="F10" s="14"/>
    </row>
    <row r="11" spans="1:6" s="13" customFormat="1" ht="27" customHeight="1">
      <c r="A11" s="38" t="s">
        <v>49</v>
      </c>
      <c r="B11" s="39" t="s">
        <v>6</v>
      </c>
      <c r="C11" s="39" t="s">
        <v>15</v>
      </c>
      <c r="D11" s="45">
        <v>5752.96</v>
      </c>
      <c r="E11" s="14"/>
      <c r="F11" s="14"/>
    </row>
    <row r="12" spans="1:6" s="13" customFormat="1" ht="15.75">
      <c r="A12" s="38" t="s">
        <v>16</v>
      </c>
      <c r="B12" s="39" t="s">
        <v>6</v>
      </c>
      <c r="C12" s="39" t="s">
        <v>17</v>
      </c>
      <c r="D12" s="45">
        <v>8803.58</v>
      </c>
      <c r="E12" s="14"/>
      <c r="F12" s="14"/>
    </row>
    <row r="13" spans="1:6" s="13" customFormat="1" ht="15.75">
      <c r="A13" s="40" t="s">
        <v>18</v>
      </c>
      <c r="B13" s="39" t="s">
        <v>9</v>
      </c>
      <c r="C13" s="39" t="s">
        <v>7</v>
      </c>
      <c r="D13" s="46">
        <f>D14</f>
        <v>115.34</v>
      </c>
      <c r="E13" s="14"/>
      <c r="F13" s="14"/>
    </row>
    <row r="14" spans="1:6" s="13" customFormat="1" ht="15.75">
      <c r="A14" s="38" t="s">
        <v>19</v>
      </c>
      <c r="B14" s="39" t="s">
        <v>9</v>
      </c>
      <c r="C14" s="39" t="s">
        <v>12</v>
      </c>
      <c r="D14" s="45">
        <v>115.34</v>
      </c>
      <c r="E14" s="14"/>
      <c r="F14" s="14"/>
    </row>
    <row r="15" spans="1:6" s="13" customFormat="1" ht="28.5">
      <c r="A15" s="40" t="s">
        <v>20</v>
      </c>
      <c r="B15" s="39" t="s">
        <v>12</v>
      </c>
      <c r="C15" s="39" t="s">
        <v>7</v>
      </c>
      <c r="D15" s="46">
        <f>D16+D17</f>
        <v>10236.19</v>
      </c>
      <c r="E15" s="14"/>
      <c r="F15" s="14"/>
    </row>
    <row r="16" spans="1:6" s="16" customFormat="1" ht="15.75">
      <c r="A16" s="38" t="s">
        <v>21</v>
      </c>
      <c r="B16" s="39" t="s">
        <v>12</v>
      </c>
      <c r="C16" s="39" t="s">
        <v>14</v>
      </c>
      <c r="D16" s="45">
        <v>725.68</v>
      </c>
      <c r="E16" s="14"/>
      <c r="F16" s="14"/>
    </row>
    <row r="17" spans="1:6" s="13" customFormat="1" ht="41.25" customHeight="1">
      <c r="A17" s="38" t="s">
        <v>46</v>
      </c>
      <c r="B17" s="39" t="s">
        <v>12</v>
      </c>
      <c r="C17" s="39" t="s">
        <v>22</v>
      </c>
      <c r="D17" s="45">
        <v>9510.51</v>
      </c>
      <c r="E17" s="14"/>
      <c r="F17" s="14"/>
    </row>
    <row r="18" spans="1:7" s="13" customFormat="1" ht="15.75">
      <c r="A18" s="40" t="s">
        <v>23</v>
      </c>
      <c r="B18" s="39" t="s">
        <v>14</v>
      </c>
      <c r="C18" s="39" t="s">
        <v>7</v>
      </c>
      <c r="D18" s="46">
        <f>D19+D20+D21+D22</f>
        <v>1832.94</v>
      </c>
      <c r="E18" s="14"/>
      <c r="F18" s="14"/>
      <c r="G18" s="24"/>
    </row>
    <row r="19" spans="1:7" s="13" customFormat="1" ht="25.5" customHeight="1">
      <c r="A19" s="38" t="s">
        <v>10</v>
      </c>
      <c r="B19" s="39" t="s">
        <v>14</v>
      </c>
      <c r="C19" s="39" t="s">
        <v>6</v>
      </c>
      <c r="D19" s="45">
        <v>199.9</v>
      </c>
      <c r="E19" s="14"/>
      <c r="F19" s="14"/>
      <c r="G19" s="24"/>
    </row>
    <row r="20" spans="1:6" s="13" customFormat="1" ht="51">
      <c r="A20" s="38" t="s">
        <v>50</v>
      </c>
      <c r="B20" s="39" t="s">
        <v>14</v>
      </c>
      <c r="C20" s="39" t="s">
        <v>26</v>
      </c>
      <c r="D20" s="45">
        <v>0</v>
      </c>
      <c r="E20" s="14"/>
      <c r="F20" s="14"/>
    </row>
    <row r="21" spans="1:6" s="13" customFormat="1" ht="15.75">
      <c r="A21" s="38" t="s">
        <v>56</v>
      </c>
      <c r="B21" s="39" t="s">
        <v>14</v>
      </c>
      <c r="C21" s="39" t="s">
        <v>22</v>
      </c>
      <c r="D21" s="45">
        <v>1413.04</v>
      </c>
      <c r="E21" s="14"/>
      <c r="F21" s="14"/>
    </row>
    <row r="22" spans="1:6" s="16" customFormat="1" ht="30" customHeight="1">
      <c r="A22" s="38" t="s">
        <v>52</v>
      </c>
      <c r="B22" s="39" t="s">
        <v>14</v>
      </c>
      <c r="C22" s="39" t="s">
        <v>24</v>
      </c>
      <c r="D22" s="45">
        <v>220</v>
      </c>
      <c r="E22" s="14"/>
      <c r="F22" s="14"/>
    </row>
    <row r="23" spans="1:6" s="13" customFormat="1" ht="15.75">
      <c r="A23" s="40" t="s">
        <v>25</v>
      </c>
      <c r="B23" s="39" t="s">
        <v>26</v>
      </c>
      <c r="C23" s="39" t="s">
        <v>7</v>
      </c>
      <c r="D23" s="46">
        <f>D24+D25</f>
        <v>19037.24</v>
      </c>
      <c r="E23" s="14"/>
      <c r="F23" s="14"/>
    </row>
    <row r="24" spans="1:6" s="13" customFormat="1" ht="15.75">
      <c r="A24" s="38" t="s">
        <v>27</v>
      </c>
      <c r="B24" s="39" t="s">
        <v>26</v>
      </c>
      <c r="C24" s="39" t="s">
        <v>9</v>
      </c>
      <c r="D24" s="45">
        <v>2321.45</v>
      </c>
      <c r="E24" s="14"/>
      <c r="F24" s="14"/>
    </row>
    <row r="25" spans="1:6" s="18" customFormat="1" ht="15.75">
      <c r="A25" s="38" t="s">
        <v>47</v>
      </c>
      <c r="B25" s="39" t="s">
        <v>26</v>
      </c>
      <c r="C25" s="39" t="s">
        <v>26</v>
      </c>
      <c r="D25" s="45">
        <v>16715.79</v>
      </c>
      <c r="E25" s="14"/>
      <c r="F25" s="14"/>
    </row>
    <row r="26" spans="1:6" s="13" customFormat="1" ht="15.75">
      <c r="A26" s="40" t="s">
        <v>28</v>
      </c>
      <c r="B26" s="39" t="s">
        <v>15</v>
      </c>
      <c r="C26" s="39" t="s">
        <v>7</v>
      </c>
      <c r="D26" s="46">
        <f>D27+D28</f>
        <v>269.89</v>
      </c>
      <c r="E26" s="14"/>
      <c r="F26" s="14"/>
    </row>
    <row r="27" spans="1:6" s="13" customFormat="1" ht="30.75" customHeight="1">
      <c r="A27" s="38" t="s">
        <v>29</v>
      </c>
      <c r="B27" s="39" t="s">
        <v>15</v>
      </c>
      <c r="C27" s="39" t="s">
        <v>12</v>
      </c>
      <c r="D27" s="45">
        <v>34.09</v>
      </c>
      <c r="E27" s="14"/>
      <c r="F27" s="14"/>
    </row>
    <row r="28" spans="1:6" s="16" customFormat="1" ht="16.5" customHeight="1">
      <c r="A28" s="38" t="s">
        <v>30</v>
      </c>
      <c r="B28" s="39" t="s">
        <v>15</v>
      </c>
      <c r="C28" s="39" t="s">
        <v>26</v>
      </c>
      <c r="D28" s="45">
        <v>235.8</v>
      </c>
      <c r="E28" s="15"/>
      <c r="F28" s="15"/>
    </row>
    <row r="29" spans="1:6" s="13" customFormat="1" ht="15.75">
      <c r="A29" s="40" t="s">
        <v>31</v>
      </c>
      <c r="B29" s="39" t="s">
        <v>32</v>
      </c>
      <c r="C29" s="39" t="s">
        <v>7</v>
      </c>
      <c r="D29" s="46">
        <f>D30+D31+D32+D33</f>
        <v>78816.95000000001</v>
      </c>
      <c r="E29" s="14"/>
      <c r="F29" s="14"/>
    </row>
    <row r="30" spans="1:6" s="13" customFormat="1" ht="15.75">
      <c r="A30" s="54" t="s">
        <v>57</v>
      </c>
      <c r="B30" s="39" t="s">
        <v>32</v>
      </c>
      <c r="C30" s="39" t="s">
        <v>6</v>
      </c>
      <c r="D30" s="45">
        <v>9219.08</v>
      </c>
      <c r="E30" s="14"/>
      <c r="F30" s="14"/>
    </row>
    <row r="31" spans="1:6" s="13" customFormat="1" ht="15.75">
      <c r="A31" s="38" t="s">
        <v>33</v>
      </c>
      <c r="B31" s="39" t="s">
        <v>32</v>
      </c>
      <c r="C31" s="39" t="s">
        <v>9</v>
      </c>
      <c r="D31" s="45">
        <v>68153.74</v>
      </c>
      <c r="E31" s="14"/>
      <c r="F31" s="14"/>
    </row>
    <row r="32" spans="1:6" s="13" customFormat="1" ht="30" customHeight="1">
      <c r="A32" s="38" t="s">
        <v>48</v>
      </c>
      <c r="B32" s="39" t="s">
        <v>32</v>
      </c>
      <c r="C32" s="39" t="s">
        <v>26</v>
      </c>
      <c r="D32" s="45">
        <v>39.99</v>
      </c>
      <c r="E32" s="14"/>
      <c r="F32" s="14"/>
    </row>
    <row r="33" spans="1:6" s="13" customFormat="1" ht="13.5" customHeight="1">
      <c r="A33" s="38" t="s">
        <v>34</v>
      </c>
      <c r="B33" s="39" t="s">
        <v>32</v>
      </c>
      <c r="C33" s="39" t="s">
        <v>32</v>
      </c>
      <c r="D33" s="45">
        <v>1404.14</v>
      </c>
      <c r="E33" s="14"/>
      <c r="F33" s="14"/>
    </row>
    <row r="34" spans="1:6" s="13" customFormat="1" ht="15.75">
      <c r="A34" s="40" t="s">
        <v>35</v>
      </c>
      <c r="B34" s="39" t="s">
        <v>36</v>
      </c>
      <c r="C34" s="39" t="s">
        <v>7</v>
      </c>
      <c r="D34" s="46">
        <f>D35</f>
        <v>9757.67</v>
      </c>
      <c r="E34" s="14"/>
      <c r="F34" s="14"/>
    </row>
    <row r="35" spans="1:6" s="16" customFormat="1" ht="15.75">
      <c r="A35" s="38" t="s">
        <v>37</v>
      </c>
      <c r="B35" s="39" t="s">
        <v>36</v>
      </c>
      <c r="C35" s="39" t="s">
        <v>6</v>
      </c>
      <c r="D35" s="45">
        <v>9757.67</v>
      </c>
      <c r="E35" s="14"/>
      <c r="F35" s="14"/>
    </row>
    <row r="36" spans="1:6" s="13" customFormat="1" ht="15.75">
      <c r="A36" s="40" t="s">
        <v>38</v>
      </c>
      <c r="B36" s="39" t="s">
        <v>22</v>
      </c>
      <c r="C36" s="39" t="s">
        <v>7</v>
      </c>
      <c r="D36" s="46">
        <f>D37+D38</f>
        <v>5823.030000000001</v>
      </c>
      <c r="E36" s="14"/>
      <c r="F36" s="14"/>
    </row>
    <row r="37" spans="1:6" s="13" customFormat="1" ht="15.75">
      <c r="A37" s="38" t="s">
        <v>39</v>
      </c>
      <c r="B37" s="39" t="s">
        <v>22</v>
      </c>
      <c r="C37" s="39" t="s">
        <v>6</v>
      </c>
      <c r="D37" s="45">
        <v>3599.88</v>
      </c>
      <c r="E37" s="14"/>
      <c r="F37" s="14"/>
    </row>
    <row r="38" spans="1:6" s="13" customFormat="1" ht="15" customHeight="1">
      <c r="A38" s="54" t="s">
        <v>53</v>
      </c>
      <c r="B38" s="39" t="s">
        <v>22</v>
      </c>
      <c r="C38" s="39" t="s">
        <v>22</v>
      </c>
      <c r="D38" s="45">
        <v>2223.15</v>
      </c>
      <c r="E38" s="14"/>
      <c r="F38" s="14"/>
    </row>
    <row r="39" spans="1:7" s="13" customFormat="1" ht="15.75">
      <c r="A39" s="40" t="s">
        <v>40</v>
      </c>
      <c r="B39" s="39" t="s">
        <v>41</v>
      </c>
      <c r="C39" s="39" t="s">
        <v>7</v>
      </c>
      <c r="D39" s="56">
        <f>D40+D41+D42</f>
        <v>22799.2</v>
      </c>
      <c r="E39" s="14"/>
      <c r="F39" s="14"/>
      <c r="G39" s="13">
        <f>32603.3+300+297.4</f>
        <v>33200.700000000004</v>
      </c>
    </row>
    <row r="40" spans="1:6" s="13" customFormat="1" ht="15.75">
      <c r="A40" s="38" t="s">
        <v>42</v>
      </c>
      <c r="B40" s="39" t="s">
        <v>41</v>
      </c>
      <c r="C40" s="39" t="s">
        <v>12</v>
      </c>
      <c r="D40" s="45">
        <v>17515.87</v>
      </c>
      <c r="E40" s="14"/>
      <c r="F40" s="14"/>
    </row>
    <row r="41" spans="1:6" s="13" customFormat="1" ht="15.75">
      <c r="A41" s="38" t="s">
        <v>54</v>
      </c>
      <c r="B41" s="39" t="s">
        <v>41</v>
      </c>
      <c r="C41" s="39" t="s">
        <v>14</v>
      </c>
      <c r="D41" s="45">
        <v>1488.42</v>
      </c>
      <c r="E41" s="14"/>
      <c r="F41" s="14"/>
    </row>
    <row r="42" spans="1:6" s="13" customFormat="1" ht="15.75">
      <c r="A42" s="38" t="s">
        <v>43</v>
      </c>
      <c r="B42" s="39" t="s">
        <v>41</v>
      </c>
      <c r="C42" s="39" t="s">
        <v>15</v>
      </c>
      <c r="D42" s="45">
        <v>3794.91</v>
      </c>
      <c r="E42" s="14"/>
      <c r="F42" s="14"/>
    </row>
    <row r="43" spans="1:6" s="16" customFormat="1" ht="15.75">
      <c r="A43" s="40" t="s">
        <v>44</v>
      </c>
      <c r="B43" s="55" t="s">
        <v>24</v>
      </c>
      <c r="C43" s="55" t="s">
        <v>7</v>
      </c>
      <c r="D43" s="52">
        <f>D44</f>
        <v>2626.5</v>
      </c>
      <c r="E43" s="17"/>
      <c r="F43" s="17"/>
    </row>
    <row r="44" spans="1:6" s="16" customFormat="1" ht="15.75">
      <c r="A44" s="38" t="s">
        <v>45</v>
      </c>
      <c r="B44" s="55" t="s">
        <v>24</v>
      </c>
      <c r="C44" s="55" t="s">
        <v>14</v>
      </c>
      <c r="D44" s="53">
        <v>2626.5</v>
      </c>
      <c r="E44" s="20"/>
      <c r="F44" s="20"/>
    </row>
    <row r="45" spans="1:7" s="13" customFormat="1" ht="16.5" customHeight="1">
      <c r="A45" s="41" t="s">
        <v>55</v>
      </c>
      <c r="B45" s="42"/>
      <c r="C45" s="42"/>
      <c r="D45" s="47">
        <f>D7+D13+D15+D18+D23+D26+D29+D34+D36+D39+D43</f>
        <v>187653.97000000003</v>
      </c>
      <c r="E45" s="19"/>
      <c r="F45" s="19"/>
      <c r="G45" s="24"/>
    </row>
    <row r="46" spans="1:6" s="16" customFormat="1" ht="15.75">
      <c r="A46" s="27"/>
      <c r="B46" s="43"/>
      <c r="C46" s="43"/>
      <c r="D46" s="44"/>
      <c r="E46" s="22"/>
      <c r="F46" s="22"/>
    </row>
    <row r="47" spans="1:6" s="16" customFormat="1" ht="15.75">
      <c r="A47" s="25"/>
      <c r="B47" s="25"/>
      <c r="C47" s="21"/>
      <c r="D47" s="26"/>
      <c r="E47" s="23"/>
      <c r="F47" s="23"/>
    </row>
    <row r="48" spans="1:6" ht="15.75">
      <c r="A48" s="2"/>
      <c r="D48" s="26"/>
      <c r="E48" s="23"/>
      <c r="F48" s="23"/>
    </row>
  </sheetData>
  <sheetProtection selectLockedCells="1" selectUnlockedCells="1"/>
  <mergeCells count="5">
    <mergeCell ref="B2:D2"/>
    <mergeCell ref="A5:A6"/>
    <mergeCell ref="B5:C5"/>
    <mergeCell ref="A3:D3"/>
    <mergeCell ref="A4:D4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2014-08-12T05:35:27Z</cp:lastPrinted>
  <dcterms:created xsi:type="dcterms:W3CDTF">2014-10-31T04:39:36Z</dcterms:created>
  <dcterms:modified xsi:type="dcterms:W3CDTF">2014-11-10T05:43:14Z</dcterms:modified>
  <cp:category/>
  <cp:version/>
  <cp:contentType/>
  <cp:contentStatus/>
</cp:coreProperties>
</file>